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лиенты" sheetId="1" state="visible" r:id="rId3"/>
    <sheet name="Сводка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<sst xmlns="http://schemas.openxmlformats.org/spreadsheetml/2006/main" count="39" uniqueCount="37">
  <si>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Дата обращения</t>
  </si>
  <si>
    <t xml:space="preserve">Имя</t>
  </si>
  <si>
    <t xml:space="preserve">Телефон</t>
  </si>
  <si>
    <t xml:space="preserve">Мессенджер</t>
  </si>
  <si>
    <t xml:space="preserve">Источник</t>
  </si>
  <si>
    <t xml:space="preserve">Тип</t>
  </si>
  <si>
    <t xml:space="preserve">Интерес</t>
  </si>
  <si>
    <t xml:space="preserve">Этап</t>
  </si>
  <si>
    <t xml:space="preserve">Ответственный</t>
  </si>
  <si>
    <t xml:space="preserve">Следующий шаг</t>
  </si>
  <si>
    <t xml:space="preserve">Дата следующего шага</t>
  </si>
  <si>
    <t xml:space="preserve">Сумма сделки, ₽</t>
  </si>
  <si>
    <t xml:space="preserve">Причина отказа</t>
  </si>
  <si>
    <t xml:space="preserve">Комментарий</t>
  </si>
  <si>
    <t xml:space="preserve">03.10.2026</t>
  </si>
  <si>
    <t xml:space="preserve">Анна (пример)</t>
  </si>
  <si>
    <t xml:space="preserve">+7 900 000-00-00</t>
  </si>
  <si>
    <t xml:space="preserve">WhatsApp</t>
  </si>
  <si>
    <t xml:space="preserve">Авито</t>
  </si>
  <si>
    <t xml:space="preserve">Покупатель</t>
  </si>
  <si>
    <t xml:space="preserve">2-комн. квартира, аренда</t>
  </si>
  <si>
    <t xml:space="preserve">Показ назначен</t>
  </si>
  <si>
    <t xml:space="preserve">Ирина</t>
  </si>
  <si>
    <t xml:space="preserve">Показ квартиры</t>
  </si>
  <si>
    <t xml:space="preserve">05.10.2026</t>
  </si>
  <si>
    <t xml:space="preserve">Строку-пример можно удалить</t>
  </si>
  <si>
    <t xml:space="preserve">Сводка по этапам</t>
  </si>
  <si>
    <t xml:space="preserve">Сделок</t>
  </si>
  <si>
    <t xml:space="preserve">Сумма, ₽</t>
  </si>
  <si>
    <t xml:space="preserve">Новое обращение</t>
  </si>
  <si>
    <t xml:space="preserve">Квалификация</t>
  </si>
  <si>
    <t xml:space="preserve">Встреча / показ назначен</t>
  </si>
  <si>
    <t xml:space="preserve">Предложение отправлено</t>
  </si>
  <si>
    <t xml:space="preserve">Оплачено</t>
  </si>
  <si>
    <t xml:space="preserve">Отказ</t>
  </si>
  <si>
    <t xml:space="preserve">Конверсия в оплату</t>
  </si>
  <si>
    <t xml:space="preserve">Как пользоваться: заполняйте лист «Клиенты» (этап и мессенджер выбираются из списка). Сводка считается автоматически. Шаблон от Mestra — mestra.chat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</si>
</sst>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i val="true"/>
      <sz val="10"/>
      <color rgb="FF6B7180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B71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A66F5"/>
        <bgColor rgb="FF0066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A66F5"/>
      <rgbColor rgb="FF33CCCC"/>
      <rgbColor rgb="FF99CC00"/>
      <rgbColor rgb="FFFFCC00"/>
      <rgbColor rgb="FFFF9900"/>
      <rgbColor rgb="FFFF6600"/>
      <rgbColor rgb="FF6B71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20"/>
    <col collapsed="false" customWidth="true" hidden="false" outlineLevel="0" max="11" min="11" style="0" width="16"/>
    <col collapsed="false" customWidth="true" hidden="false" outlineLevel="0" max="12" min="12" style="0" width="14"/>
    <col collapsed="false" customWidth="true" hidden="false" outlineLevel="0" max="13" min="13" style="0" width="18"/>
    <col collapsed="false" customWidth="true" hidden="false" outlineLevel="0" max="14" min="14" style="0" width="26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n">
        <v>95000</v>
      </c>
      <c r="M2" s="2"/>
      <c r="N2" s="2" t="s">
        <v>25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customFormat="false" ht="1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customFormat="false" ht="15" hidden="false" customHeight="fals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customFormat="false" ht="15" hidden="false" customHeight="fals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customFormat="false" ht="15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customFormat="false" ht="15" hidden="false" customHeight="fals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customFormat="false" ht="15" hidden="false" customHeight="fals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customFormat="false" ht="1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customFormat="false" ht="1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customFormat="false" ht="15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customFormat="false" ht="15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customFormat="false" ht="15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customFormat="false" ht="15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customFormat="false" ht="15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customFormat="false" ht="15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customFormat="false" ht="1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customFormat="false" ht="1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customFormat="false" ht="15" hidden="false" customHeight="fals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customFormat="false" ht="15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customFormat="false" ht="1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customFormat="false" ht="1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customFormat="false" ht="15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customFormat="false" ht="15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customFormat="false" ht="15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customFormat="false" ht="1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customFormat="false" ht="15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customFormat="false" ht="15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customFormat="false" ht="15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customFormat="false" ht="15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customFormat="false" ht="15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customFormat="false" ht="1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customFormat="false" ht="15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customFormat="false" ht="1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customFormat="false" ht="15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customFormat="false" ht="15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customFormat="false" ht="15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customFormat="false" ht="1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customFormat="false" ht="1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customFormat="false" ht="15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customFormat="false" ht="15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customFormat="false" ht="15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customFormat="false" ht="1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customFormat="false" ht="15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customFormat="false" ht="15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customFormat="false" ht="15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customFormat="false" ht="15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customFormat="false" ht="1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customFormat="false" ht="15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customFormat="false" ht="15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customFormat="false" ht="1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customFormat="false" ht="15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customFormat="false" ht="15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customFormat="false" ht="15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customFormat="false" ht="15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customFormat="false" ht="15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customFormat="false" ht="15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customFormat="false" ht="15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customFormat="false" ht="15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customFormat="false" ht="15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customFormat="false" ht="15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customFormat="false" ht="15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customFormat="false" ht="15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customFormat="false" ht="15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customFormat="false" ht="15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customFormat="false" ht="15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customFormat="false" ht="15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customFormat="false" ht="15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customFormat="false" ht="15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customFormat="false" ht="15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customFormat="false" ht="15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customFormat="false" ht="15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customFormat="false" ht="15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customFormat="false" ht="15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customFormat="false" ht="15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customFormat="false" ht="15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customFormat="false" ht="15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customFormat="false" ht="15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customFormat="false" ht="15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customFormat="false" ht="15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customFormat="false" ht="15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customFormat="false" ht="15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customFormat="false" ht="15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customFormat="false" ht="15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customFormat="false" ht="15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customFormat="false" ht="15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customFormat="false" ht="15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customFormat="false" ht="15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customFormat="false" ht="15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customFormat="false" ht="15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customFormat="false" ht="15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customFormat="false" ht="15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customFormat="false" ht="15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customFormat="false" ht="15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customFormat="false" ht="15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customFormat="false" ht="15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customFormat="false" ht="15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customFormat="false" ht="15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customFormat="false" ht="15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customFormat="false" ht="15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customFormat="false" ht="15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customFormat="false" ht="15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customFormat="false" ht="15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customFormat="false" ht="15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customFormat="false" ht="15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customFormat="false" ht="15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customFormat="false" ht="15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customFormat="false" ht="15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customFormat="false" ht="15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customFormat="false" ht="15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customFormat="false" ht="15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customFormat="false" ht="15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customFormat="false" ht="15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customFormat="false" ht="15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customFormat="false" ht="15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customFormat="false" ht="15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customFormat="false" ht="15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customFormat="false" ht="15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customFormat="false" ht="15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customFormat="false" ht="15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customFormat="false" ht="15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customFormat="false" ht="15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customFormat="false" ht="15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customFormat="false" ht="15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customFormat="false" ht="15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customFormat="false" ht="15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customFormat="false" ht="15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customFormat="false" ht="15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customFormat="false" ht="15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customFormat="false" ht="15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customFormat="false" ht="15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customFormat="false" ht="15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customFormat="false" ht="15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customFormat="false" ht="15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customFormat="false" ht="15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customFormat="false" ht="15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customFormat="false" ht="15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customFormat="false" ht="15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customFormat="false" ht="15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customFormat="false" ht="15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customFormat="false" ht="15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customFormat="false" ht="15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customFormat="false" ht="15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customFormat="false" ht="15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customFormat="false" ht="15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customFormat="false" ht="15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customFormat="false" ht="15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customFormat="false" ht="15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customFormat="false" ht="15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customFormat="false" ht="15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customFormat="false" ht="15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customFormat="false" ht="15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customFormat="false" ht="15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customFormat="false" ht="15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customFormat="false" ht="15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customFormat="false" ht="15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customFormat="false" ht="15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customFormat="false" ht="15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customFormat="false" ht="15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customFormat="false" ht="15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customFormat="false" ht="15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customFormat="false" ht="15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customFormat="false" ht="15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customFormat="false" ht="15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customFormat="false" ht="15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customFormat="false" ht="15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customFormat="false" ht="15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customFormat="false" ht="15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customFormat="false" ht="15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</sheetData>
  <dataValidations count="2">
    <dataValidation allowBlank="true" errorStyle="stop" operator="between" showDropDown="false" showErrorMessage="false" showInputMessage="false" sqref="H2:H1000" type="list">
      <formula1>"Новое обращение,Квалификация,Встреча / показ назначен,Показ назначен,Предложение отправлено,Оплачено,Отказ"</formula1>
      <formula2>0</formula2>
    </dataValidation>
    <dataValidation allowBlank="true" errorStyle="stop" operator="between" showDropDown="false" showErrorMessage="false" showInputMessage="false" sqref="D2:D1000" type="list">
      <formula1>"WhatsApp,Telegram,MAX,ВКонтакте,Instagram,Телефон,Почта"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4" t="s">
        <v>26</v>
      </c>
    </row>
    <row r="2" customFormat="false" ht="15" hidden="false" customHeight="false" outlineLevel="0" collapsed="false">
      <c r="A2" s="5" t="s">
        <v>7</v>
      </c>
      <c r="B2" s="5" t="s">
        <v>27</v>
      </c>
      <c r="C2" s="5" t="s">
        <v>28</v>
      </c>
    </row>
    <row r="3" customFormat="false" ht="15" hidden="false" customHeight="false" outlineLevel="0" collapsed="false">
      <c r="A3" s="3" t="s">
        <v>29</v>
      </c>
      <c r="B3" s="3" t="n">
        <f aca="false">COUNTIF(Клиенты!$H:$H,A3)</f>
        <v>0</v>
      </c>
      <c r="C3" s="6" t="n">
        <f aca="false">SUMIF(Клиенты!$H:$H,A3,Клиенты!$L:$L)</f>
        <v>0</v>
      </c>
    </row>
    <row r="4" customFormat="false" ht="15" hidden="false" customHeight="false" outlineLevel="0" collapsed="false">
      <c r="A4" s="3" t="s">
        <v>30</v>
      </c>
      <c r="B4" s="3" t="n">
        <f aca="false">COUNTIF(Клиенты!$H:$H,A4)</f>
        <v>0</v>
      </c>
      <c r="C4" s="6" t="n">
        <f aca="false">SUMIF(Клиенты!$H:$H,A4,Клиенты!$L:$L)</f>
        <v>0</v>
      </c>
    </row>
    <row r="5" customFormat="false" ht="15" hidden="false" customHeight="false" outlineLevel="0" collapsed="false">
      <c r="A5" s="3" t="s">
        <v>31</v>
      </c>
      <c r="B5" s="3" t="n">
        <f aca="false">COUNTIF(Клиенты!$H:$H,A5)</f>
        <v>0</v>
      </c>
      <c r="C5" s="6" t="n">
        <f aca="false">SUMIF(Клиенты!$H:$H,A5,Клиенты!$L:$L)</f>
        <v>0</v>
      </c>
    </row>
    <row r="6" customFormat="false" ht="15" hidden="false" customHeight="false" outlineLevel="0" collapsed="false">
      <c r="A6" s="3" t="s">
        <v>21</v>
      </c>
      <c r="B6" s="3" t="n">
        <f aca="false">COUNTIF(Клиенты!$H:$H,A6)</f>
        <v>1</v>
      </c>
      <c r="C6" s="6" t="n">
        <f aca="false">SUMIF(Клиенты!$H:$H,A6,Клиенты!$L:$L)</f>
        <v>95000</v>
      </c>
    </row>
    <row r="7" customFormat="false" ht="15" hidden="false" customHeight="false" outlineLevel="0" collapsed="false">
      <c r="A7" s="3" t="s">
        <v>32</v>
      </c>
      <c r="B7" s="3" t="n">
        <f aca="false">COUNTIF(Клиенты!$H:$H,A7)</f>
        <v>0</v>
      </c>
      <c r="C7" s="6" t="n">
        <f aca="false">SUMIF(Клиенты!$H:$H,A7,Клиенты!$L:$L)</f>
        <v>0</v>
      </c>
    </row>
    <row r="8" customFormat="false" ht="15" hidden="false" customHeight="false" outlineLevel="0" collapsed="false">
      <c r="A8" s="3" t="s">
        <v>33</v>
      </c>
      <c r="B8" s="3" t="n">
        <f aca="false">COUNTIF(Клиенты!$H:$H,A8)</f>
        <v>0</v>
      </c>
      <c r="C8" s="6" t="n">
        <f aca="false">SUMIF(Клиенты!$H:$H,A8,Клиенты!$L:$L)</f>
        <v>0</v>
      </c>
    </row>
    <row r="9" customFormat="false" ht="15" hidden="false" customHeight="false" outlineLevel="0" collapsed="false">
      <c r="A9" s="3" t="s">
        <v>34</v>
      </c>
      <c r="B9" s="3" t="n">
        <f aca="false">COUNTIF(Клиенты!$H:$H,A9)</f>
        <v>0</v>
      </c>
      <c r="C9" s="6" t="n">
        <f aca="false">SUMIF(Клиенты!$H:$H,A9,Клиенты!$L:$L)</f>
        <v>0</v>
      </c>
    </row>
    <row r="11" customFormat="false" ht="15" hidden="false" customHeight="false" outlineLevel="0" collapsed="false">
      <c r="A11" s="7" t="s">
        <v>35</v>
      </c>
      <c r="B11" s="8" t="n">
        <f aca="false">IFERROR(B8/COUNTA(Клиенты!$B$2:$B$1000),0)</f>
        <v>0</v>
      </c>
    </row>
    <row r="13" customFormat="false" ht="15" hidden="false" customHeight="false" outlineLevel="0" collapsed="false">
      <c r="A13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2026-10-04T03:33:51Z</dcterms:created>
  <dc:creator>openpyxl</dc:creator>
  <dc:description/>
  <dc:language>en-US</dc:language>
  <cp:lastModifiedBy/>
  <dcterms:modified xsi:type="dcterms:W3CDTF">2026-10-04T03:33:51Z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