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лан на месяц" sheetId="1" state="visible" r:id="rId3"/>
    <sheet name="Факт по неделям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<sst xmlns="http://schemas.openxmlformats.org/spreadsheetml/2006/main" count="32" uniqueCount="28">
  <si>
    <t xml:space="preserve">План продаж на месяц — шаблон Mestra</t>
  </si>
  <si>
    <t xml:space="preserve">Жёлтые ячейки заполняете вы, остальное считается формулами. Первые три строки — пример, замените своими данными.</t>
  </si>
  <si>
    <t xml:space="preserve">Менеджер</t>
  </si>
  <si>
    <t xml:space="preserve">Цель, ₽</t>
  </si>
  <si>
    <t xml:space="preserve">Средний чек, ₽</t>
  </si>
  <si>
    <t xml:space="preserve">Сделок нужно</t>
  </si>
  <si>
    <t xml:space="preserve">Конверсия заявка→сделка</t>
  </si>
  <si>
    <t xml:space="preserve">Заявок нужно</t>
  </si>
  <si>
    <t xml:space="preserve">Факт, ₽</t>
  </si>
  <si>
    <t xml:space="preserve">% выполнения</t>
  </si>
  <si>
    <t xml:space="preserve">Осталось, ₽</t>
  </si>
  <si>
    <t xml:space="preserve">Анна (опытная)</t>
  </si>
  <si>
    <t xml:space="preserve">Игорь</t>
  </si>
  <si>
    <t xml:space="preserve">Ольга (новичок)</t>
  </si>
  <si>
    <t xml:space="preserve">Итого</t>
  </si>
  <si>
    <t xml:space="preserve">Прогноз на конец месяца</t>
  </si>
  <si>
    <t xml:space="preserve">Рабочих дней в месяце</t>
  </si>
  <si>
    <t xml:space="preserve">Прошло рабочих дней</t>
  </si>
  <si>
    <t xml:space="preserve">Прогноз выручки, ₽</t>
  </si>
  <si>
    <t xml:space="preserve">Прогноз к цели</t>
  </si>
  <si>
    <t xml:space="preserve">Формулы: Сделок = Цель / Средний чек; Заявок = Сделок / Конверсия; Прогноз = Факт / Прошло дней × Все рабочие дни.</t>
  </si>
  <si>
    <t xml:space="preserve">Факт удобно собирать автоматически в CRM Mestra — mestra.chat</t>
  </si>
  <si>
    <t xml:space="preserve">Неделя 1</t>
  </si>
  <si>
    <t xml:space="preserve">Неделя 2</t>
  </si>
  <si>
    <t xml:space="preserve">Неделя 3</t>
  </si>
  <si>
    <t xml:space="preserve">Неделя 4</t>
  </si>
  <si>
    <t xml:space="preserve">Неделя 5</t>
  </si>
  <si>
    <t xml:space="preserve">Совет: если к концу 2-й недели выполнено меньше 40% — пора добавлять заявки или помогать менеджеру.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</si>
</sst>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\ ##0"/>
    <numFmt numFmtId="166" formatCode="General"/>
    <numFmt numFmtId="167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0"/>
      <color rgb="FF666666"/>
      <name val="Arial"/>
      <family val="0"/>
      <charset val="1"/>
    </font>
    <font>
      <sz val="10"/>
      <color rgb="FF3D6BF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9F3EC"/>
        <bgColor rgb="FFF3F4F8"/>
      </patternFill>
    </fill>
    <fill>
      <patternFill patternType="solid">
        <fgColor rgb="FFFFF6D6"/>
        <bgColor rgb="FFF3F4F8"/>
      </patternFill>
    </fill>
    <fill>
      <patternFill patternType="solid">
        <fgColor rgb="FFF3F4F8"/>
        <bgColor rgb="FFE9F3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CE3"/>
      </left>
      <right style="thin">
        <color rgb="FFD9DCE3"/>
      </right>
      <top style="thin">
        <color rgb="FFD9DCE3"/>
      </top>
      <bottom style="thin">
        <color rgb="FFD9DC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4F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E9F3EC"/>
      <rgbColor rgb="FF660066"/>
      <rgbColor rgb="FFFF8080"/>
      <rgbColor rgb="FF0066CC"/>
      <rgbColor rgb="FFD9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D6BF7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4"/>
    <col collapsed="false" customWidth="true" hidden="false" outlineLevel="0" max="3" min="3" style="1" width="15"/>
    <col collapsed="false" customWidth="true" hidden="false" outlineLevel="0" max="4" min="4" style="1" width="13"/>
    <col collapsed="false" customWidth="true" hidden="false" outlineLevel="0" max="5" min="5" style="1" width="14"/>
    <col collapsed="false" customWidth="true" hidden="false" outlineLevel="0" max="6" min="6" style="1" width="13"/>
    <col collapsed="false" customWidth="true" hidden="false" outlineLevel="0" max="7" min="7" style="1" width="14"/>
    <col collapsed="false" customWidth="true" hidden="false" outlineLevel="0" max="8" min="8" style="1" width="13"/>
    <col collapsed="false" customWidth="true" hidden="false" outlineLevel="0" max="9" min="9" style="1" width="14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33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customFormat="false" ht="15" hidden="false" customHeight="true" outlineLevel="0" collapsed="false">
      <c r="A5" s="5" t="s">
        <v>11</v>
      </c>
      <c r="B5" s="6" t="n">
        <v>520000</v>
      </c>
      <c r="C5" s="6" t="n">
        <v>40000</v>
      </c>
      <c r="D5" s="7" t="n">
        <f aca="false">IF(OR(B5="",C5=""),"",ROUNDUP(B5/C5,0))</f>
        <v>13</v>
      </c>
      <c r="E5" s="8" t="n">
        <v>0.15</v>
      </c>
      <c r="F5" s="7" t="n">
        <f aca="false">IF(OR(D5="",E5=""),"",ROUND(D5/E5,0))</f>
        <v>87</v>
      </c>
      <c r="G5" s="6" t="n">
        <v>426000</v>
      </c>
      <c r="H5" s="9" t="n">
        <f aca="false">IF(OR(B5="",G5=""),"",G5/B5)</f>
        <v>0.819230769230769</v>
      </c>
      <c r="I5" s="10" t="n">
        <f aca="false">IF(B5="","",MAX(B5-N(G5),0))</f>
        <v>94000</v>
      </c>
    </row>
    <row r="6" customFormat="false" ht="15" hidden="false" customHeight="true" outlineLevel="0" collapsed="false">
      <c r="A6" s="5" t="s">
        <v>12</v>
      </c>
      <c r="B6" s="6" t="n">
        <v>440000</v>
      </c>
      <c r="C6" s="6" t="n">
        <v>40000</v>
      </c>
      <c r="D6" s="7" t="n">
        <f aca="false">IF(OR(B6="",C6=""),"",ROUNDUP(B6/C6,0))</f>
        <v>11</v>
      </c>
      <c r="E6" s="8" t="n">
        <v>0.15</v>
      </c>
      <c r="F6" s="7" t="n">
        <f aca="false">IF(OR(D6="",E6=""),"",ROUND(D6/E6,0))</f>
        <v>73</v>
      </c>
      <c r="G6" s="6" t="n">
        <v>282000</v>
      </c>
      <c r="H6" s="9" t="n">
        <f aca="false">IF(OR(B6="",G6=""),"",G6/B6)</f>
        <v>0.640909090909091</v>
      </c>
      <c r="I6" s="10" t="n">
        <f aca="false">IF(B6="","",MAX(B6-N(G6),0))</f>
        <v>158000</v>
      </c>
    </row>
    <row r="7" customFormat="false" ht="15" hidden="false" customHeight="true" outlineLevel="0" collapsed="false">
      <c r="A7" s="5" t="s">
        <v>13</v>
      </c>
      <c r="B7" s="6" t="n">
        <v>240000</v>
      </c>
      <c r="C7" s="6" t="n">
        <v>40000</v>
      </c>
      <c r="D7" s="7" t="n">
        <f aca="false">IF(OR(B7="",C7=""),"",ROUNDUP(B7/C7,0))</f>
        <v>6</v>
      </c>
      <c r="E7" s="8" t="n">
        <v>0.15</v>
      </c>
      <c r="F7" s="7" t="n">
        <f aca="false">IF(OR(D7="",E7=""),"",ROUND(D7/E7,0))</f>
        <v>40</v>
      </c>
      <c r="G7" s="6" t="n">
        <v>108000</v>
      </c>
      <c r="H7" s="9" t="n">
        <f aca="false">IF(OR(B7="",G7=""),"",G7/B7)</f>
        <v>0.45</v>
      </c>
      <c r="I7" s="10" t="n">
        <f aca="false">IF(B7="","",MAX(B7-N(G7),0))</f>
        <v>132000</v>
      </c>
    </row>
    <row r="8" customFormat="false" ht="15" hidden="false" customHeight="true" outlineLevel="0" collapsed="false">
      <c r="A8" s="5"/>
      <c r="B8" s="6"/>
      <c r="C8" s="6"/>
      <c r="D8" s="7" t="str">
        <f aca="false">IF(OR(B8="",C8=""),"",ROUNDUP(B8/C8,0))</f>
        <v/>
      </c>
      <c r="E8" s="8"/>
      <c r="F8" s="7" t="str">
        <f aca="false">IF(OR(D8="",E8=""),"",ROUND(D8/E8,0))</f>
        <v/>
      </c>
      <c r="G8" s="6"/>
      <c r="H8" s="9" t="str">
        <f aca="false">IF(OR(B8="",G8=""),"",G8/B8)</f>
        <v/>
      </c>
      <c r="I8" s="10" t="str">
        <f aca="false">IF(B8="","",MAX(B8-N(G8),0))</f>
        <v/>
      </c>
    </row>
    <row r="9" customFormat="false" ht="15" hidden="false" customHeight="true" outlineLevel="0" collapsed="false">
      <c r="A9" s="5"/>
      <c r="B9" s="6"/>
      <c r="C9" s="6"/>
      <c r="D9" s="7" t="str">
        <f aca="false">IF(OR(B9="",C9=""),"",ROUNDUP(B9/C9,0))</f>
        <v/>
      </c>
      <c r="E9" s="8"/>
      <c r="F9" s="7" t="str">
        <f aca="false">IF(OR(D9="",E9=""),"",ROUND(D9/E9,0))</f>
        <v/>
      </c>
      <c r="G9" s="6"/>
      <c r="H9" s="9" t="str">
        <f aca="false">IF(OR(B9="",G9=""),"",G9/B9)</f>
        <v/>
      </c>
      <c r="I9" s="10" t="str">
        <f aca="false">IF(B9="","",MAX(B9-N(G9),0))</f>
        <v/>
      </c>
    </row>
    <row r="10" customFormat="false" ht="15" hidden="false" customHeight="true" outlineLevel="0" collapsed="false">
      <c r="A10" s="5"/>
      <c r="B10" s="6"/>
      <c r="C10" s="6"/>
      <c r="D10" s="7" t="str">
        <f aca="false">IF(OR(B10="",C10=""),"",ROUNDUP(B10/C10,0))</f>
        <v/>
      </c>
      <c r="E10" s="8"/>
      <c r="F10" s="7" t="str">
        <f aca="false">IF(OR(D10="",E10=""),"",ROUND(D10/E10,0))</f>
        <v/>
      </c>
      <c r="G10" s="6"/>
      <c r="H10" s="9" t="str">
        <f aca="false">IF(OR(B10="",G10=""),"",G10/B10)</f>
        <v/>
      </c>
      <c r="I10" s="10" t="str">
        <f aca="false">IF(B10="","",MAX(B10-N(G10),0))</f>
        <v/>
      </c>
    </row>
    <row r="11" customFormat="false" ht="15" hidden="false" customHeight="true" outlineLevel="0" collapsed="false">
      <c r="A11" s="5"/>
      <c r="B11" s="6"/>
      <c r="C11" s="6"/>
      <c r="D11" s="7" t="str">
        <f aca="false">IF(OR(B11="",C11=""),"",ROUNDUP(B11/C11,0))</f>
        <v/>
      </c>
      <c r="E11" s="8"/>
      <c r="F11" s="7" t="str">
        <f aca="false">IF(OR(D11="",E11=""),"",ROUND(D11/E11,0))</f>
        <v/>
      </c>
      <c r="G11" s="6"/>
      <c r="H11" s="9" t="str">
        <f aca="false">IF(OR(B11="",G11=""),"",G11/B11)</f>
        <v/>
      </c>
      <c r="I11" s="10" t="str">
        <f aca="false">IF(B11="","",MAX(B11-N(G11),0))</f>
        <v/>
      </c>
    </row>
    <row r="12" customFormat="false" ht="15" hidden="false" customHeight="true" outlineLevel="0" collapsed="false">
      <c r="A12" s="5"/>
      <c r="B12" s="6"/>
      <c r="C12" s="6"/>
      <c r="D12" s="7" t="str">
        <f aca="false">IF(OR(B12="",C12=""),"",ROUNDUP(B12/C12,0))</f>
        <v/>
      </c>
      <c r="E12" s="8"/>
      <c r="F12" s="7" t="str">
        <f aca="false">IF(OR(D12="",E12=""),"",ROUND(D12/E12,0))</f>
        <v/>
      </c>
      <c r="G12" s="6"/>
      <c r="H12" s="9" t="str">
        <f aca="false">IF(OR(B12="",G12=""),"",G12/B12)</f>
        <v/>
      </c>
      <c r="I12" s="10" t="str">
        <f aca="false">IF(B12="","",MAX(B12-N(G12),0))</f>
        <v/>
      </c>
    </row>
    <row r="13" customFormat="false" ht="15" hidden="false" customHeight="true" outlineLevel="0" collapsed="false">
      <c r="A13" s="5"/>
      <c r="B13" s="6"/>
      <c r="C13" s="6"/>
      <c r="D13" s="7" t="str">
        <f aca="false">IF(OR(B13="",C13=""),"",ROUNDUP(B13/C13,0))</f>
        <v/>
      </c>
      <c r="E13" s="8"/>
      <c r="F13" s="7" t="str">
        <f aca="false">IF(OR(D13="",E13=""),"",ROUND(D13/E13,0))</f>
        <v/>
      </c>
      <c r="G13" s="6"/>
      <c r="H13" s="9" t="str">
        <f aca="false">IF(OR(B13="",G13=""),"",G13/B13)</f>
        <v/>
      </c>
      <c r="I13" s="10" t="str">
        <f aca="false">IF(B13="","",MAX(B13-N(G13),0))</f>
        <v/>
      </c>
    </row>
    <row r="14" customFormat="false" ht="15" hidden="false" customHeight="true" outlineLevel="0" collapsed="false">
      <c r="A14" s="5"/>
      <c r="B14" s="6"/>
      <c r="C14" s="6"/>
      <c r="D14" s="7" t="str">
        <f aca="false">IF(OR(B14="",C14=""),"",ROUNDUP(B14/C14,0))</f>
        <v/>
      </c>
      <c r="E14" s="8"/>
      <c r="F14" s="7" t="str">
        <f aca="false">IF(OR(D14="",E14=""),"",ROUND(D14/E14,0))</f>
        <v/>
      </c>
      <c r="G14" s="6"/>
      <c r="H14" s="9" t="str">
        <f aca="false">IF(OR(B14="",G14=""),"",G14/B14)</f>
        <v/>
      </c>
      <c r="I14" s="10" t="str">
        <f aca="false">IF(B14="","",MAX(B14-N(G14),0))</f>
        <v/>
      </c>
    </row>
    <row r="15" customFormat="false" ht="15" hidden="false" customHeight="true" outlineLevel="0" collapsed="false">
      <c r="A15" s="11" t="s">
        <v>14</v>
      </c>
      <c r="B15" s="12" t="n">
        <f aca="false">SUM(B5:B14)</f>
        <v>1200000</v>
      </c>
      <c r="C15" s="12" t="n">
        <f aca="false">IF(D15=0,"",B15/D15)</f>
        <v>40000</v>
      </c>
      <c r="D15" s="11" t="n">
        <f aca="false">SUM(D5:D14)</f>
        <v>30</v>
      </c>
      <c r="E15" s="13" t="n">
        <f aca="false">IF(F15=0,"",D15/F15)</f>
        <v>0.15</v>
      </c>
      <c r="F15" s="11" t="n">
        <f aca="false">SUM(F5:F14)</f>
        <v>200</v>
      </c>
      <c r="G15" s="12" t="n">
        <f aca="false">SUM(G5:G14)</f>
        <v>816000</v>
      </c>
      <c r="H15" s="13" t="n">
        <f aca="false">IF(B15=0,"",G15/B15)</f>
        <v>0.68</v>
      </c>
      <c r="I15" s="12" t="n">
        <f aca="false">SUM(I5:I14)</f>
        <v>384000</v>
      </c>
    </row>
    <row r="17" customFormat="false" ht="15" hidden="false" customHeight="true" outlineLevel="0" collapsed="false">
      <c r="A17" s="14" t="s">
        <v>15</v>
      </c>
    </row>
    <row r="18" customFormat="false" ht="15" hidden="false" customHeight="true" outlineLevel="0" collapsed="false">
      <c r="A18" s="7" t="s">
        <v>16</v>
      </c>
      <c r="B18" s="5" t="n">
        <v>22</v>
      </c>
    </row>
    <row r="19" customFormat="false" ht="15" hidden="false" customHeight="true" outlineLevel="0" collapsed="false">
      <c r="A19" s="7" t="s">
        <v>17</v>
      </c>
      <c r="B19" s="5" t="n">
        <v>15</v>
      </c>
    </row>
    <row r="20" customFormat="false" ht="15" hidden="false" customHeight="true" outlineLevel="0" collapsed="false">
      <c r="A20" s="7" t="s">
        <v>18</v>
      </c>
      <c r="B20" s="10" t="n">
        <f aca="false">IF(B19=0,"",G15/B19*B18)</f>
        <v>1196800</v>
      </c>
    </row>
    <row r="21" customFormat="false" ht="15" hidden="false" customHeight="true" outlineLevel="0" collapsed="false">
      <c r="A21" s="7" t="s">
        <v>19</v>
      </c>
      <c r="B21" s="9" t="n">
        <f aca="false">IF(OR(B15=0,B20=""),"",B20/B15)</f>
        <v>0.997333333333333</v>
      </c>
    </row>
    <row r="23" customFormat="false" ht="15" hidden="false" customHeight="true" outlineLevel="0" collapsed="false">
      <c r="A23" s="15" t="s">
        <v>20</v>
      </c>
    </row>
    <row r="24" customFormat="false" ht="15" hidden="false" customHeight="true" outlineLevel="0" collapsed="false">
      <c r="A24" s="16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4"/>
    <col collapsed="false" customWidth="true" hidden="false" outlineLevel="0" max="7" min="3" style="1" width="12"/>
    <col collapsed="false" customWidth="true" hidden="false" outlineLevel="0" max="8" min="8" style="1" width="14"/>
    <col collapsed="false" customWidth="true" hidden="false" outlineLevel="0" max="9" min="9" style="1" width="13"/>
  </cols>
  <sheetData>
    <row r="1" customFormat="false" ht="15" hidden="false" customHeight="true" outlineLevel="0" collapsed="false">
      <c r="A1" s="17" t="s">
        <v>2</v>
      </c>
      <c r="B1" s="17" t="s">
        <v>3</v>
      </c>
      <c r="C1" s="17" t="s">
        <v>22</v>
      </c>
      <c r="D1" s="17" t="s">
        <v>23</v>
      </c>
      <c r="E1" s="17" t="s">
        <v>24</v>
      </c>
      <c r="F1" s="17" t="s">
        <v>25</v>
      </c>
      <c r="G1" s="17" t="s">
        <v>26</v>
      </c>
      <c r="H1" s="17" t="s">
        <v>8</v>
      </c>
      <c r="I1" s="17" t="s">
        <v>9</v>
      </c>
    </row>
    <row r="2" customFormat="false" ht="15" hidden="false" customHeight="true" outlineLevel="0" collapsed="false">
      <c r="A2" s="10" t="str">
        <f aca="false">IF('План на месяц'!A5="","",'План на месяц'!A5)</f>
        <v>Анна (опытная)</v>
      </c>
      <c r="B2" s="10" t="n">
        <f aca="false">IF('План на месяц'!B5="","",'План на месяц'!B5)</f>
        <v>520000</v>
      </c>
      <c r="C2" s="6" t="n">
        <v>130000</v>
      </c>
      <c r="D2" s="6" t="n">
        <v>120000</v>
      </c>
      <c r="E2" s="6" t="n">
        <v>96000</v>
      </c>
      <c r="F2" s="6" t="n">
        <v>80000</v>
      </c>
      <c r="G2" s="6"/>
      <c r="H2" s="10" t="n">
        <f aca="false">IF(A2="","",SUM(C2:G2))</f>
        <v>426000</v>
      </c>
      <c r="I2" s="9" t="n">
        <f aca="false">IF(OR(B2="",H2=""),"",H2/B2)</f>
        <v>0.819230769230769</v>
      </c>
    </row>
    <row r="3" customFormat="false" ht="15" hidden="false" customHeight="true" outlineLevel="0" collapsed="false">
      <c r="A3" s="10" t="str">
        <f aca="false">IF('План на месяц'!A6="","",'План на месяц'!A6)</f>
        <v>Игорь</v>
      </c>
      <c r="B3" s="10" t="n">
        <f aca="false">IF('План на месяц'!B6="","",'План на месяц'!B6)</f>
        <v>440000</v>
      </c>
      <c r="C3" s="6" t="n">
        <v>110000</v>
      </c>
      <c r="D3" s="6" t="n">
        <v>90000</v>
      </c>
      <c r="E3" s="6" t="n">
        <v>52000</v>
      </c>
      <c r="F3" s="6" t="n">
        <v>30000</v>
      </c>
      <c r="G3" s="6"/>
      <c r="H3" s="10" t="n">
        <f aca="false">IF(A3="","",SUM(C3:G3))</f>
        <v>282000</v>
      </c>
      <c r="I3" s="9" t="n">
        <f aca="false">IF(OR(B3="",H3=""),"",H3/B3)</f>
        <v>0.640909090909091</v>
      </c>
    </row>
    <row r="4" customFormat="false" ht="15" hidden="false" customHeight="true" outlineLevel="0" collapsed="false">
      <c r="A4" s="10" t="str">
        <f aca="false">IF('План на месяц'!A7="","",'План на месяц'!A7)</f>
        <v>Ольга (новичок)</v>
      </c>
      <c r="B4" s="10" t="n">
        <f aca="false">IF('План на месяц'!B7="","",'План на месяц'!B7)</f>
        <v>240000</v>
      </c>
      <c r="C4" s="6" t="n">
        <v>60000</v>
      </c>
      <c r="D4" s="6" t="n">
        <v>30000</v>
      </c>
      <c r="E4" s="6" t="n">
        <v>18000</v>
      </c>
      <c r="F4" s="6" t="n">
        <v>0</v>
      </c>
      <c r="G4" s="6"/>
      <c r="H4" s="10" t="n">
        <f aca="false">IF(A4="","",SUM(C4:G4))</f>
        <v>108000</v>
      </c>
      <c r="I4" s="9" t="n">
        <f aca="false">IF(OR(B4="",H4=""),"",H4/B4)</f>
        <v>0.45</v>
      </c>
    </row>
    <row r="5" customFormat="false" ht="15" hidden="false" customHeight="true" outlineLevel="0" collapsed="false">
      <c r="A5" s="10" t="str">
        <f aca="false">IF('План на месяц'!A8="","",'План на месяц'!A8)</f>
        <v/>
      </c>
      <c r="B5" s="10" t="str">
        <f aca="false">IF('План на месяц'!B8="","",'План на месяц'!B8)</f>
        <v/>
      </c>
      <c r="C5" s="6"/>
      <c r="D5" s="6"/>
      <c r="E5" s="6"/>
      <c r="F5" s="6"/>
      <c r="G5" s="6"/>
      <c r="H5" s="10" t="str">
        <f aca="false">IF(A5="","",SUM(C5:G5))</f>
        <v/>
      </c>
      <c r="I5" s="9" t="str">
        <f aca="false">IF(OR(B5="",H5=""),"",H5/B5)</f>
        <v/>
      </c>
    </row>
    <row r="6" customFormat="false" ht="15" hidden="false" customHeight="true" outlineLevel="0" collapsed="false">
      <c r="A6" s="10" t="str">
        <f aca="false">IF('План на месяц'!A9="","",'План на месяц'!A9)</f>
        <v/>
      </c>
      <c r="B6" s="10" t="str">
        <f aca="false">IF('План на месяц'!B9="","",'План на месяц'!B9)</f>
        <v/>
      </c>
      <c r="C6" s="6"/>
      <c r="D6" s="6"/>
      <c r="E6" s="6"/>
      <c r="F6" s="6"/>
      <c r="G6" s="6"/>
      <c r="H6" s="10" t="str">
        <f aca="false">IF(A6="","",SUM(C6:G6))</f>
        <v/>
      </c>
      <c r="I6" s="9" t="str">
        <f aca="false">IF(OR(B6="",H6=""),"",H6/B6)</f>
        <v/>
      </c>
    </row>
    <row r="7" customFormat="false" ht="15" hidden="false" customHeight="true" outlineLevel="0" collapsed="false">
      <c r="A7" s="10" t="str">
        <f aca="false">IF('План на месяц'!A10="","",'План на месяц'!A10)</f>
        <v/>
      </c>
      <c r="B7" s="10" t="str">
        <f aca="false">IF('План на месяц'!B10="","",'План на месяц'!B10)</f>
        <v/>
      </c>
      <c r="C7" s="6"/>
      <c r="D7" s="6"/>
      <c r="E7" s="6"/>
      <c r="F7" s="6"/>
      <c r="G7" s="6"/>
      <c r="H7" s="10" t="str">
        <f aca="false">IF(A7="","",SUM(C7:G7))</f>
        <v/>
      </c>
      <c r="I7" s="9" t="str">
        <f aca="false">IF(OR(B7="",H7=""),"",H7/B7)</f>
        <v/>
      </c>
    </row>
    <row r="8" customFormat="false" ht="15" hidden="false" customHeight="true" outlineLevel="0" collapsed="false">
      <c r="A8" s="10" t="str">
        <f aca="false">IF('План на месяц'!A11="","",'План на месяц'!A11)</f>
        <v/>
      </c>
      <c r="B8" s="10" t="str">
        <f aca="false">IF('План на месяц'!B11="","",'План на месяц'!B11)</f>
        <v/>
      </c>
      <c r="C8" s="6"/>
      <c r="D8" s="6"/>
      <c r="E8" s="6"/>
      <c r="F8" s="6"/>
      <c r="G8" s="6"/>
      <c r="H8" s="10" t="str">
        <f aca="false">IF(A8="","",SUM(C8:G8))</f>
        <v/>
      </c>
      <c r="I8" s="9" t="str">
        <f aca="false">IF(OR(B8="",H8=""),"",H8/B8)</f>
        <v/>
      </c>
    </row>
    <row r="9" customFormat="false" ht="15" hidden="false" customHeight="true" outlineLevel="0" collapsed="false">
      <c r="A9" s="10" t="str">
        <f aca="false">IF('План на месяц'!A12="","",'План на месяц'!A12)</f>
        <v/>
      </c>
      <c r="B9" s="10" t="str">
        <f aca="false">IF('План на месяц'!B12="","",'План на месяц'!B12)</f>
        <v/>
      </c>
      <c r="C9" s="6"/>
      <c r="D9" s="6"/>
      <c r="E9" s="6"/>
      <c r="F9" s="6"/>
      <c r="G9" s="6"/>
      <c r="H9" s="10" t="str">
        <f aca="false">IF(A9="","",SUM(C9:G9))</f>
        <v/>
      </c>
      <c r="I9" s="9" t="str">
        <f aca="false">IF(OR(B9="",H9=""),"",H9/B9)</f>
        <v/>
      </c>
    </row>
    <row r="10" customFormat="false" ht="15" hidden="false" customHeight="true" outlineLevel="0" collapsed="false">
      <c r="A10" s="10" t="str">
        <f aca="false">IF('План на месяц'!A13="","",'План на месяц'!A13)</f>
        <v/>
      </c>
      <c r="B10" s="10" t="str">
        <f aca="false">IF('План на месяц'!B13="","",'План на месяц'!B13)</f>
        <v/>
      </c>
      <c r="C10" s="6"/>
      <c r="D10" s="6"/>
      <c r="E10" s="6"/>
      <c r="F10" s="6"/>
      <c r="G10" s="6"/>
      <c r="H10" s="10" t="str">
        <f aca="false">IF(A10="","",SUM(C10:G10))</f>
        <v/>
      </c>
      <c r="I10" s="9" t="str">
        <f aca="false">IF(OR(B10="",H10=""),"",H10/B10)</f>
        <v/>
      </c>
    </row>
    <row r="11" customFormat="false" ht="15" hidden="false" customHeight="true" outlineLevel="0" collapsed="false">
      <c r="A11" s="10" t="str">
        <f aca="false">IF('План на месяц'!A14="","",'План на месяц'!A14)</f>
        <v/>
      </c>
      <c r="B11" s="10" t="str">
        <f aca="false">IF('План на месяц'!B14="","",'План на месяц'!B14)</f>
        <v/>
      </c>
      <c r="C11" s="6"/>
      <c r="D11" s="6"/>
      <c r="E11" s="6"/>
      <c r="F11" s="6"/>
      <c r="G11" s="6"/>
      <c r="H11" s="10" t="str">
        <f aca="false">IF(A11="","",SUM(C11:G11))</f>
        <v/>
      </c>
      <c r="I11" s="9" t="str">
        <f aca="false">IF(OR(B11="",H11=""),"",H11/B11)</f>
        <v/>
      </c>
    </row>
    <row r="13" customFormat="false" ht="15" hidden="false" customHeight="true" outlineLevel="0" collapsed="false">
      <c r="A13" s="3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2026-10-16T16:28:40Z</dcterms:created>
  <dc:creator>openpyxl</dc:creator>
  <dc:description/>
  <dc:language>en-US</dc:language>
  <cp:lastModifiedBy/>
  <dcterms:modified xsi:type="dcterms:W3CDTF">2026-10-16T16:28:55Z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